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9365" windowHeight="9120" activeTab="0"/>
  </bookViews>
  <sheets>
    <sheet name="Financování 17" sheetId="1" r:id="rId1"/>
    <sheet name="Příjmy 17" sheetId="2" r:id="rId2"/>
    <sheet name="Výdaje 17" sheetId="3" r:id="rId3"/>
  </sheets>
  <definedNames>
    <definedName name="_xlnm.Print_Area" localSheetId="2">'Výdaje 17'!$A$1:$D$54</definedName>
  </definedNames>
  <calcPr fullCalcOnLoad="1"/>
</workbook>
</file>

<file path=xl/sharedStrings.xml><?xml version="1.0" encoding="utf-8"?>
<sst xmlns="http://schemas.openxmlformats.org/spreadsheetml/2006/main" count="148" uniqueCount="134">
  <si>
    <t>celkem</t>
  </si>
  <si>
    <t xml:space="preserve">Pol. 1111 – daň ze závislé činnosti               </t>
  </si>
  <si>
    <t xml:space="preserve">       1112 – daň z příjmu fyzických osob            </t>
  </si>
  <si>
    <t xml:space="preserve">       1121 – daň z příjmu právnických osob       </t>
  </si>
  <si>
    <t xml:space="preserve">       1341 – poplatek ze psů                        </t>
  </si>
  <si>
    <t xml:space="preserve">       1511 – daň z nemovitosti                         </t>
  </si>
  <si>
    <t>Příjmy celkem</t>
  </si>
  <si>
    <t>Výdaje celkem</t>
  </si>
  <si>
    <t xml:space="preserve">       1211-  daň z přidané hodnoty            </t>
  </si>
  <si>
    <t xml:space="preserve">       1343 -  za užití veřejného prostranství</t>
  </si>
  <si>
    <t xml:space="preserve">       1361 - správní poplatek (VHP, ověřování)</t>
  </si>
  <si>
    <t>§ 3639 - Komunální služby</t>
  </si>
  <si>
    <t>§ 5512 - Požární ochrana - dobrovolná část</t>
  </si>
  <si>
    <t>§ 6171 - Činnost místní správy</t>
  </si>
  <si>
    <t>§ 6310 - Finanční operace</t>
  </si>
  <si>
    <t>§ 2212 - Silnice</t>
  </si>
  <si>
    <t xml:space="preserve">§ 3341 - Místní rozhlas                           </t>
  </si>
  <si>
    <t>§ 3421 - Využití volného času mládeže</t>
  </si>
  <si>
    <t>§ 3722 - Sběr a svoz komunálních odpadů</t>
  </si>
  <si>
    <t>§ 3613 - Nebytové hospodářství</t>
  </si>
  <si>
    <t>§ 2310 - Pitná voda</t>
  </si>
  <si>
    <t>§ 3721 - Sběr a svoz nebezpečných odpadů</t>
  </si>
  <si>
    <t>§ 3723 - Sběr a svoz ostatních odpadů</t>
  </si>
  <si>
    <t>§ 1014 - Veterinární péče</t>
  </si>
  <si>
    <t xml:space="preserve">       1122 - daň z příjmu za obec</t>
  </si>
  <si>
    <t>§ 2321 - Odvádění a čištění odpad.vod</t>
  </si>
  <si>
    <t>Příjmy:</t>
  </si>
  <si>
    <t>Rozpočtované příjmy celkem</t>
  </si>
  <si>
    <t>Výdaje:</t>
  </si>
  <si>
    <t>Hospodaření v obecním lese</t>
  </si>
  <si>
    <t>Rozpočtované výdaje celkem</t>
  </si>
  <si>
    <t>Veřejná zeleň</t>
  </si>
  <si>
    <t>Provoz obce, běžná údržba, opravy</t>
  </si>
  <si>
    <t>Finanční vyrovnání:</t>
  </si>
  <si>
    <t>Příjmy po konsolidaci</t>
  </si>
  <si>
    <t>Výdaje po konsolidaci</t>
  </si>
  <si>
    <t>§ 3314 - Činnosti knihovnické</t>
  </si>
  <si>
    <t>Příjmy z obecního lesa</t>
  </si>
  <si>
    <t>§ 3419 - Ostatní tělovýchovná činnost</t>
  </si>
  <si>
    <t>§ 3633 - Údržba místních inženýrských sítí</t>
  </si>
  <si>
    <t>§ 3341 - Poplatky za hlášení MR</t>
  </si>
  <si>
    <t xml:space="preserve">       1113 - daň z příjmu fyz. osob. kap.výnos</t>
  </si>
  <si>
    <t>§ 3399 - Ostatní záležitosti kultury, církví a sděl.prostředků</t>
  </si>
  <si>
    <t>§ 3412 - Sportovní zařízení v majetku obce</t>
  </si>
  <si>
    <t>§ 3636 - Územní rozvoj</t>
  </si>
  <si>
    <t xml:space="preserve">§ 1037 - Celospolečenské funkce lesů </t>
  </si>
  <si>
    <t>§ 3319 - Ostatní záležitosti kultury</t>
  </si>
  <si>
    <t>Celkem daňové příjmy</t>
  </si>
  <si>
    <t>Celkem dotace</t>
  </si>
  <si>
    <t>Poplatky, další příjmy, pronájmy a prodeje nemovit.</t>
  </si>
  <si>
    <t>Celkem les</t>
  </si>
  <si>
    <t>celkem ostatní příjmy</t>
  </si>
  <si>
    <t>Daňové příjmy</t>
  </si>
  <si>
    <t>Splátka úvěru vodovodu</t>
  </si>
  <si>
    <t>§ 3729 - Ostatní nakládání s odpady</t>
  </si>
  <si>
    <t>§ 3745 - Veřejná zeleň</t>
  </si>
  <si>
    <t>§ 6112 - Obecní zastupitelstvo</t>
  </si>
  <si>
    <t>§ 6399 - Platby daní a popl. st.rozpočtu</t>
  </si>
  <si>
    <t>§ 3511 - všeobecná ambulantní péče</t>
  </si>
  <si>
    <t>§ 5512 - Požární ochrana dobrovolná část</t>
  </si>
  <si>
    <t>Dotace různé</t>
  </si>
  <si>
    <t xml:space="preserve">       4112 - dotace ze SR na státní správu</t>
  </si>
  <si>
    <t xml:space="preserve">       4122 – neinvestiční dotace od krajů (na les)               </t>
  </si>
  <si>
    <t xml:space="preserve">       1340 - místní poplatek za PDO od občanů</t>
  </si>
  <si>
    <t>přenesená daň</t>
  </si>
  <si>
    <t>DPH + daň z příjmů PO za obec</t>
  </si>
  <si>
    <t xml:space="preserve">       4116 - ost. neinv. transf. ze st.rozp. (úroky vodovod, VPP)</t>
  </si>
  <si>
    <t>§ 1032 - Les - těžební činnost</t>
  </si>
  <si>
    <t xml:space="preserve">       4111 - dotace na volby</t>
  </si>
  <si>
    <t>§ 3392 - Zájmová činnost v kultuře</t>
  </si>
  <si>
    <t xml:space="preserve">       4222 - inv.dotace od kraje</t>
  </si>
  <si>
    <t>je možno nahlédnout v úředních hodinách v kanceláři obecního úřadu</t>
  </si>
  <si>
    <t>Financování:</t>
  </si>
  <si>
    <t xml:space="preserve">Schválený rozpočet je vyvěšen také na úřední desce na intern.stránkách obce a do jeho listinné podoby  </t>
  </si>
  <si>
    <t>§ 1031 - Pěsteb.činnost</t>
  </si>
  <si>
    <t xml:space="preserve">§ 1032 - Těžební činnost                       </t>
  </si>
  <si>
    <t>Návrh rozpočtu:</t>
  </si>
  <si>
    <t>Schválený rozpočet:</t>
  </si>
  <si>
    <t xml:space="preserve"> </t>
  </si>
  <si>
    <t>§ 2310 Pitná voda</t>
  </si>
  <si>
    <t xml:space="preserve">       1334 - odvod za odnětí půdy ze ZPF</t>
  </si>
  <si>
    <t xml:space="preserve">       1381 - daň z hazardních her (nový název a č.pol.)</t>
  </si>
  <si>
    <t xml:space="preserve">       1382 - zrušený odvod z loterií</t>
  </si>
  <si>
    <t xml:space="preserve">       4213 - inv.tr.přij.ze st. Fondů</t>
  </si>
  <si>
    <t>§ 3399 - Přijaté neinvestiční dary</t>
  </si>
  <si>
    <t>§ 3631 - Veřejné osvětlení</t>
  </si>
  <si>
    <t>§ 3723 - Sběr a svoz ostatních odpadů - železo</t>
  </si>
  <si>
    <t>§ 3725 využívání a zneškodňování kom.odpadů (Eko-kom)</t>
  </si>
  <si>
    <t>§ 6112 - Zastupitelstva obcí</t>
  </si>
  <si>
    <t>rozpočet 2017</t>
  </si>
  <si>
    <t>výsledek 2017</t>
  </si>
  <si>
    <t>návrh 2018</t>
  </si>
  <si>
    <t>upr.rozp.2017</t>
  </si>
  <si>
    <t>§ 2219 - Chodníky</t>
  </si>
  <si>
    <t>§ 2292 - Dopravní obslužnost</t>
  </si>
  <si>
    <t>§ 3633 - Výstavba a údržba inž.sítí</t>
  </si>
  <si>
    <t>§ 4343 - Sociální pomoc osobám v souvisl. s živ.pohromou</t>
  </si>
  <si>
    <t>§ 5212 - Ochrana obyvatelstva</t>
  </si>
  <si>
    <t>§ 5311 - Bezpečnost a veř.pořádek</t>
  </si>
  <si>
    <t>§ 6320 - Pojištění</t>
  </si>
  <si>
    <t>§ 6409 - ost.činnosti jinak nezařazené</t>
  </si>
  <si>
    <t>§ 6402 - Fin.vypořádání min.let</t>
  </si>
  <si>
    <t>§ 6118 - Volby prezidenta</t>
  </si>
  <si>
    <t>§ 6114 - Volby do parlamentu ČR</t>
  </si>
  <si>
    <t>§ 6115 - Volby do obecních zastupitelstev</t>
  </si>
  <si>
    <t>Školství</t>
  </si>
  <si>
    <t>§ 1019 - Ostatní zemědělská a potravin.činnost</t>
  </si>
  <si>
    <t>§ 2212 - Silnice - investice</t>
  </si>
  <si>
    <t>§ 2219 - Chodníky - investice</t>
  </si>
  <si>
    <t>§ 2321 - Odvádění a čištění odpad.vod - investice</t>
  </si>
  <si>
    <t>§ 3412 - Sportovní zařízení v majetku obce - investice</t>
  </si>
  <si>
    <t>§ 3631 - Veřejné osvětlení - investice</t>
  </si>
  <si>
    <t>§ 3639 - Komunální služby - investice</t>
  </si>
  <si>
    <t>Rozpočet příjmů na rok 2018 - návrh</t>
  </si>
  <si>
    <t xml:space="preserve">ROZPOČET OBCE 2018 návrh </t>
  </si>
  <si>
    <t xml:space="preserve">Rozpočet výdajů na rok 2018 - návrh </t>
  </si>
  <si>
    <t>Celkem výdaje</t>
  </si>
  <si>
    <t>čerpaná částka úvěru na chodníky</t>
  </si>
  <si>
    <t xml:space="preserve">Vyvěšen dne: </t>
  </si>
  <si>
    <t xml:space="preserve">       4216 - ost.inv.tr.přij.ze st.rozp.</t>
  </si>
  <si>
    <t>Splátka úvěru chodníky</t>
  </si>
  <si>
    <t>§ 1031 - Les - pěstební činnost</t>
  </si>
  <si>
    <t>§ 3113 - Školství investice</t>
  </si>
  <si>
    <t>§ 3113 - Školství</t>
  </si>
  <si>
    <t>Investice</t>
  </si>
  <si>
    <t>Počáteční stav na účtech k 1. lednu</t>
  </si>
  <si>
    <t xml:space="preserve">       1383 - zrušený odvod z VHP</t>
  </si>
  <si>
    <t>§ 5512 - Požární ochrana - investice</t>
  </si>
  <si>
    <t>Zůstatek na účtech a v pokladně ke dni 31.12.</t>
  </si>
  <si>
    <t>Projednáno ve finančním a kontrolním výboru dne: 7.2.2018</t>
  </si>
  <si>
    <t>Vyvěšen dne: 8.2.2018</t>
  </si>
  <si>
    <t>Rozpočet byl schválen ZO dne 28.2. 2018 usn. č. …../2018</t>
  </si>
  <si>
    <t>V Bohuslavicích u Zlína dne: 5. 2. 2018</t>
  </si>
  <si>
    <t>Sňat dne: 28. 2.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</si>
</sst>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  <numFmt numFmtId="169" formatCode="[$-405]d\.\ mmmm\ yyyy"/>
    <numFmt numFmtId="170" formatCode="#,##0.0"/>
  </numFmts>
  <fonts count="20">
    <font>
      <sz val="10"/>
      <name val="Arial"/>
      <family val="0"/>
    </font>
    <font>
      <b/>
      <u val="single"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u val="single"/>
      <sz val="1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10" fillId="0" borderId="3" xfId="0" applyFont="1" applyBorder="1" applyAlignment="1">
      <alignment horizontal="justify"/>
    </xf>
    <xf numFmtId="0" fontId="10" fillId="0" borderId="4" xfId="0" applyFont="1" applyBorder="1" applyAlignment="1">
      <alignment horizontal="justify"/>
    </xf>
    <xf numFmtId="0" fontId="5" fillId="0" borderId="5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5" fillId="0" borderId="7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10" fillId="0" borderId="7" xfId="0" applyFont="1" applyBorder="1" applyAlignment="1">
      <alignment horizontal="justify"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justify"/>
    </xf>
    <xf numFmtId="0" fontId="8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14" fillId="0" borderId="9" xfId="0" applyFont="1" applyBorder="1" applyAlignment="1">
      <alignment horizontal="justify"/>
    </xf>
    <xf numFmtId="0" fontId="15" fillId="0" borderId="2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15" fillId="0" borderId="9" xfId="0" applyFont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3" fontId="15" fillId="0" borderId="5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3" fontId="0" fillId="4" borderId="7" xfId="0" applyNumberFormat="1" applyFont="1" applyFill="1" applyBorder="1" applyAlignment="1">
      <alignment horizontal="center"/>
    </xf>
    <xf numFmtId="3" fontId="0" fillId="5" borderId="11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/>
    </xf>
    <xf numFmtId="3" fontId="0" fillId="7" borderId="7" xfId="0" applyNumberFormat="1" applyFont="1" applyFill="1" applyBorder="1" applyAlignment="1">
      <alignment horizontal="center"/>
    </xf>
    <xf numFmtId="3" fontId="0" fillId="8" borderId="7" xfId="0" applyNumberFormat="1" applyFont="1" applyFill="1" applyBorder="1" applyAlignment="1">
      <alignment horizontal="center"/>
    </xf>
    <xf numFmtId="3" fontId="0" fillId="9" borderId="7" xfId="0" applyNumberFormat="1" applyFont="1" applyFill="1" applyBorder="1" applyAlignment="1">
      <alignment horizontal="center"/>
    </xf>
    <xf numFmtId="3" fontId="0" fillId="10" borderId="7" xfId="0" applyNumberFormat="1" applyFont="1" applyFill="1" applyBorder="1" applyAlignment="1">
      <alignment horizontal="center"/>
    </xf>
    <xf numFmtId="3" fontId="0" fillId="11" borderId="11" xfId="0" applyNumberFormat="1" applyFont="1" applyFill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5" fillId="0" borderId="12" xfId="0" applyFont="1" applyBorder="1" applyAlignment="1">
      <alignment horizontal="justify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5" fillId="0" borderId="15" xfId="0" applyFont="1" applyBorder="1" applyAlignment="1">
      <alignment/>
    </xf>
    <xf numFmtId="4" fontId="14" fillId="0" borderId="7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8" xfId="0" applyFont="1" applyBorder="1" applyAlignment="1">
      <alignment horizontal="left" vertical="center"/>
    </xf>
    <xf numFmtId="0" fontId="15" fillId="0" borderId="5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5" fillId="0" borderId="5" xfId="0" applyFont="1" applyFill="1" applyBorder="1" applyAlignment="1">
      <alignment horizontal="left"/>
    </xf>
    <xf numFmtId="0" fontId="10" fillId="0" borderId="0" xfId="0" applyFont="1" applyAlignment="1">
      <alignment/>
    </xf>
    <xf numFmtId="14" fontId="14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170" fontId="15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justify"/>
    </xf>
    <xf numFmtId="0" fontId="14" fillId="0" borderId="23" xfId="0" applyFont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1" xfId="0" applyFont="1" applyBorder="1" applyAlignment="1">
      <alignment horizontal="justify"/>
    </xf>
    <xf numFmtId="0" fontId="0" fillId="11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11" xfId="0" applyFont="1" applyBorder="1" applyAlignment="1">
      <alignment horizontal="justify"/>
    </xf>
    <xf numFmtId="0" fontId="0" fillId="0" borderId="20" xfId="0" applyFont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15" fillId="0" borderId="7" xfId="0" applyFont="1" applyBorder="1" applyAlignment="1">
      <alignment horizontal="justify"/>
    </xf>
    <xf numFmtId="0" fontId="0" fillId="9" borderId="20" xfId="0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5" fillId="0" borderId="10" xfId="0" applyFont="1" applyFill="1" applyBorder="1" applyAlignment="1">
      <alignment horizontal="justify"/>
    </xf>
    <xf numFmtId="0" fontId="0" fillId="1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justify"/>
    </xf>
    <xf numFmtId="0" fontId="5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4.140625" style="0" customWidth="1"/>
    <col min="2" max="2" width="20.28125" style="48" hidden="1" customWidth="1"/>
    <col min="3" max="4" width="20.421875" style="0" customWidth="1"/>
  </cols>
  <sheetData>
    <row r="1" spans="1:2" ht="6" customHeight="1">
      <c r="A1" s="17"/>
      <c r="B1" s="47"/>
    </row>
    <row r="2" spans="1:2" s="80" customFormat="1" ht="20.25">
      <c r="A2" s="78" t="s">
        <v>114</v>
      </c>
      <c r="B2" s="79"/>
    </row>
    <row r="3" spans="1:2" ht="6.75" customHeight="1">
      <c r="A3" s="18"/>
      <c r="B3" s="47"/>
    </row>
    <row r="4" ht="0.75" customHeight="1" hidden="1"/>
    <row r="5" ht="34.5" customHeight="1" thickBot="1">
      <c r="A5" s="81" t="s">
        <v>72</v>
      </c>
    </row>
    <row r="6" spans="1:4" ht="27" thickBot="1">
      <c r="A6" s="20" t="s">
        <v>26</v>
      </c>
      <c r="B6" s="46" t="s">
        <v>92</v>
      </c>
      <c r="C6" s="46" t="s">
        <v>90</v>
      </c>
      <c r="D6" s="46" t="s">
        <v>91</v>
      </c>
    </row>
    <row r="7" spans="1:4" ht="15">
      <c r="A7" s="42" t="s">
        <v>52</v>
      </c>
      <c r="B7" s="52">
        <v>9591000</v>
      </c>
      <c r="C7" s="52">
        <v>9736000</v>
      </c>
      <c r="D7" s="52">
        <v>10347000</v>
      </c>
    </row>
    <row r="8" spans="1:4" ht="15">
      <c r="A8" s="43" t="s">
        <v>37</v>
      </c>
      <c r="B8" s="53">
        <v>2202000</v>
      </c>
      <c r="C8" s="53">
        <v>1905200</v>
      </c>
      <c r="D8" s="53">
        <v>2201000</v>
      </c>
    </row>
    <row r="9" spans="1:4" ht="15">
      <c r="A9" s="43" t="s">
        <v>49</v>
      </c>
      <c r="B9" s="54">
        <v>369000</v>
      </c>
      <c r="C9" s="54">
        <v>337000</v>
      </c>
      <c r="D9" s="54">
        <v>363000</v>
      </c>
    </row>
    <row r="10" spans="1:4" ht="15.75" thickBot="1">
      <c r="A10" s="43" t="s">
        <v>60</v>
      </c>
      <c r="B10" s="55">
        <v>5960000</v>
      </c>
      <c r="C10" s="55">
        <v>5865000</v>
      </c>
      <c r="D10" s="55">
        <v>356900</v>
      </c>
    </row>
    <row r="11" spans="1:4" s="34" customFormat="1" ht="15.75" thickBot="1">
      <c r="A11" s="44" t="s">
        <v>6</v>
      </c>
      <c r="B11" s="39">
        <f>SUM(B7:B10)</f>
        <v>18122000</v>
      </c>
      <c r="C11" s="39">
        <f>SUM(C7:C10)</f>
        <v>17843200</v>
      </c>
      <c r="D11" s="39">
        <f>SUM(D7:D10)</f>
        <v>13267900</v>
      </c>
    </row>
    <row r="12" spans="1:4" ht="3.75" customHeight="1" hidden="1">
      <c r="A12" s="6"/>
      <c r="B12" s="67"/>
      <c r="C12" s="67"/>
      <c r="D12" s="67"/>
    </row>
    <row r="13" spans="1:4" ht="16.5" hidden="1" thickBot="1">
      <c r="A13" s="64"/>
      <c r="B13" s="67"/>
      <c r="C13" s="67"/>
      <c r="D13" s="67"/>
    </row>
    <row r="14" spans="1:4" s="34" customFormat="1" ht="22.5" customHeight="1" thickBot="1">
      <c r="A14" s="19" t="s">
        <v>27</v>
      </c>
      <c r="B14" s="39">
        <f>SUM(B11)</f>
        <v>18122000</v>
      </c>
      <c r="C14" s="39">
        <f>SUM(C11)</f>
        <v>17843200</v>
      </c>
      <c r="D14" s="39">
        <f>SUM(D11)</f>
        <v>13267900</v>
      </c>
    </row>
    <row r="15" spans="1:4" ht="9" customHeight="1" thickBot="1">
      <c r="A15" s="2"/>
      <c r="B15" s="49"/>
      <c r="C15" s="49"/>
      <c r="D15" s="49"/>
    </row>
    <row r="16" spans="1:4" ht="15" hidden="1" thickBot="1">
      <c r="A16" s="65"/>
      <c r="B16" s="49"/>
      <c r="C16" s="49"/>
      <c r="D16" s="49"/>
    </row>
    <row r="17" spans="1:4" ht="27" customHeight="1" thickBot="1">
      <c r="A17" s="28" t="s">
        <v>28</v>
      </c>
      <c r="B17" s="46"/>
      <c r="C17" s="46"/>
      <c r="D17" s="46"/>
    </row>
    <row r="18" spans="1:4" ht="15">
      <c r="A18" s="42" t="s">
        <v>32</v>
      </c>
      <c r="B18" s="56">
        <v>5465400</v>
      </c>
      <c r="C18" s="56">
        <v>4891000</v>
      </c>
      <c r="D18" s="56">
        <v>4997900</v>
      </c>
    </row>
    <row r="19" spans="1:4" ht="15">
      <c r="A19" s="43" t="s">
        <v>29</v>
      </c>
      <c r="B19" s="57">
        <v>2298600</v>
      </c>
      <c r="C19" s="57">
        <v>1884000</v>
      </c>
      <c r="D19" s="57">
        <v>2355000</v>
      </c>
    </row>
    <row r="20" spans="1:4" ht="15">
      <c r="A20" s="43" t="s">
        <v>31</v>
      </c>
      <c r="B20" s="58">
        <v>626000</v>
      </c>
      <c r="C20" s="58">
        <v>562000</v>
      </c>
      <c r="D20" s="58">
        <v>611000</v>
      </c>
    </row>
    <row r="21" spans="1:4" ht="15">
      <c r="A21" s="43" t="s">
        <v>105</v>
      </c>
      <c r="B21" s="59">
        <v>1010000</v>
      </c>
      <c r="C21" s="59">
        <v>984000</v>
      </c>
      <c r="D21" s="59">
        <v>1100000</v>
      </c>
    </row>
    <row r="22" spans="1:4" ht="17.25" customHeight="1">
      <c r="A22" s="43" t="s">
        <v>124</v>
      </c>
      <c r="B22" s="60">
        <v>14120000</v>
      </c>
      <c r="C22" s="60">
        <v>13976000</v>
      </c>
      <c r="D22" s="60">
        <v>3730000</v>
      </c>
    </row>
    <row r="23" spans="1:4" ht="15.75" thickBot="1">
      <c r="A23" s="66" t="s">
        <v>65</v>
      </c>
      <c r="B23" s="61">
        <v>22000</v>
      </c>
      <c r="C23" s="61">
        <v>-6000</v>
      </c>
      <c r="D23" s="61">
        <v>342000</v>
      </c>
    </row>
    <row r="24" spans="1:4" s="34" customFormat="1" ht="19.5" customHeight="1" thickBot="1">
      <c r="A24" s="44" t="s">
        <v>7</v>
      </c>
      <c r="B24" s="40">
        <f>SUM(B18:B23)</f>
        <v>23542000</v>
      </c>
      <c r="C24" s="40">
        <f>SUM(C18:C23)</f>
        <v>22291000</v>
      </c>
      <c r="D24" s="40">
        <f>SUM(D18:D23)</f>
        <v>13135900</v>
      </c>
    </row>
    <row r="25" spans="1:4" ht="21.75" customHeight="1" thickBot="1">
      <c r="A25" s="25" t="s">
        <v>30</v>
      </c>
      <c r="B25" s="39">
        <f>SUM(B24)</f>
        <v>23542000</v>
      </c>
      <c r="C25" s="39">
        <f>SUM(C24)</f>
        <v>22291000</v>
      </c>
      <c r="D25" s="39">
        <f>SUM(D24)</f>
        <v>13135900</v>
      </c>
    </row>
    <row r="26" spans="1:4" ht="7.5" customHeight="1" thickBot="1">
      <c r="A26" s="3"/>
      <c r="B26" s="49"/>
      <c r="C26" s="49"/>
      <c r="D26" s="49"/>
    </row>
    <row r="27" spans="1:4" ht="24.75" customHeight="1" thickBot="1">
      <c r="A27" s="27" t="s">
        <v>33</v>
      </c>
      <c r="B27" s="51"/>
      <c r="C27" s="51"/>
      <c r="D27" s="51"/>
    </row>
    <row r="28" spans="1:4" ht="18.75" thickBot="1">
      <c r="A28" s="26" t="s">
        <v>34</v>
      </c>
      <c r="B28" s="71">
        <v>18122000</v>
      </c>
      <c r="C28" s="71">
        <f>SUM(C14)</f>
        <v>17843200</v>
      </c>
      <c r="D28" s="71">
        <f>SUM(D14)</f>
        <v>13267900</v>
      </c>
    </row>
    <row r="29" spans="1:4" ht="16.5" thickBot="1">
      <c r="A29" s="23" t="s">
        <v>125</v>
      </c>
      <c r="B29" s="62">
        <v>5200000</v>
      </c>
      <c r="C29" s="62">
        <v>5199900</v>
      </c>
      <c r="D29" s="62">
        <v>1906000</v>
      </c>
    </row>
    <row r="30" spans="1:4" ht="16.5" thickBot="1">
      <c r="A30" s="23" t="s">
        <v>117</v>
      </c>
      <c r="B30" s="71">
        <v>2000000</v>
      </c>
      <c r="C30" s="71">
        <v>1884790</v>
      </c>
      <c r="D30" s="71">
        <v>115000</v>
      </c>
    </row>
    <row r="31" spans="1:4" ht="16.5" thickBot="1">
      <c r="A31" s="23" t="s">
        <v>64</v>
      </c>
      <c r="B31" s="51"/>
      <c r="C31" s="51">
        <v>48780</v>
      </c>
      <c r="D31" s="51"/>
    </row>
    <row r="32" spans="1:4" s="34" customFormat="1" ht="36.75" customHeight="1" thickBot="1">
      <c r="A32" s="25" t="s">
        <v>0</v>
      </c>
      <c r="B32" s="147">
        <f>SUM(B28:B31)</f>
        <v>25322000</v>
      </c>
      <c r="C32" s="147">
        <f>SUM(C28:C31)</f>
        <v>24976670</v>
      </c>
      <c r="D32" s="147">
        <f>SUM(D28:D31)</f>
        <v>15288900</v>
      </c>
    </row>
    <row r="33" spans="1:4" ht="7.5" customHeight="1" thickBot="1">
      <c r="A33" s="23"/>
      <c r="B33" s="49"/>
      <c r="C33" s="49"/>
      <c r="D33" s="49"/>
    </row>
    <row r="34" spans="1:4" s="5" customFormat="1" ht="18.75" thickBot="1">
      <c r="A34" s="19" t="s">
        <v>35</v>
      </c>
      <c r="B34" s="62">
        <f>SUM(B25)</f>
        <v>23542000</v>
      </c>
      <c r="C34" s="62">
        <f>SUM(C25)</f>
        <v>22291000</v>
      </c>
      <c r="D34" s="62">
        <f>SUM(D25)</f>
        <v>13135900</v>
      </c>
    </row>
    <row r="35" spans="1:4" ht="16.5" thickBot="1">
      <c r="A35" s="23" t="s">
        <v>53</v>
      </c>
      <c r="B35" s="71">
        <v>780000</v>
      </c>
      <c r="C35" s="71">
        <v>780000</v>
      </c>
      <c r="D35" s="71">
        <v>780000</v>
      </c>
    </row>
    <row r="36" spans="1:4" ht="16.5" thickBot="1">
      <c r="A36" s="23" t="s">
        <v>120</v>
      </c>
      <c r="B36" s="71"/>
      <c r="C36" s="62"/>
      <c r="D36" s="62">
        <v>373000</v>
      </c>
    </row>
    <row r="37" spans="1:4" ht="16.5" thickBot="1">
      <c r="A37" s="146" t="s">
        <v>128</v>
      </c>
      <c r="B37" s="62">
        <v>1000000</v>
      </c>
      <c r="C37" s="62">
        <v>1905670</v>
      </c>
      <c r="D37" s="62">
        <v>1000000</v>
      </c>
    </row>
    <row r="38" spans="1:4" s="34" customFormat="1" ht="37.5" customHeight="1" thickBot="1">
      <c r="A38" s="25" t="s">
        <v>0</v>
      </c>
      <c r="B38" s="148">
        <f>SUM(B34:B37)</f>
        <v>25322000</v>
      </c>
      <c r="C38" s="148">
        <f>SUM(C34:C37)</f>
        <v>24976670</v>
      </c>
      <c r="D38" s="148">
        <f>SUM(D34:D37)</f>
        <v>15288900</v>
      </c>
    </row>
    <row r="39" ht="22.5" customHeight="1"/>
    <row r="40" spans="1:2" ht="14.25">
      <c r="A40" s="21" t="s">
        <v>132</v>
      </c>
      <c r="B40" s="50"/>
    </row>
    <row r="41" spans="1:2" ht="39" customHeight="1">
      <c r="A41" s="21" t="s">
        <v>129</v>
      </c>
      <c r="B41" s="50"/>
    </row>
    <row r="42" spans="1:2" ht="14.25">
      <c r="A42" s="21" t="s">
        <v>76</v>
      </c>
      <c r="B42" s="50"/>
    </row>
    <row r="43" spans="1:2" ht="14.25">
      <c r="A43" s="21" t="s">
        <v>130</v>
      </c>
      <c r="B43" s="50"/>
    </row>
    <row r="44" spans="1:2" ht="14.25">
      <c r="A44" s="21" t="s">
        <v>133</v>
      </c>
      <c r="B44" s="50"/>
    </row>
    <row r="45" ht="56.25" customHeight="1"/>
    <row r="46" spans="1:2" ht="14.25">
      <c r="A46" s="21" t="s">
        <v>131</v>
      </c>
      <c r="B46" s="50"/>
    </row>
    <row r="47" ht="14.25">
      <c r="A47" s="21" t="s">
        <v>77</v>
      </c>
    </row>
    <row r="48" ht="14.25">
      <c r="A48" s="87" t="s">
        <v>118</v>
      </c>
    </row>
    <row r="49" ht="51" customHeight="1">
      <c r="A49" s="21" t="s">
        <v>78</v>
      </c>
    </row>
    <row r="50" ht="12.75">
      <c r="A50" s="74" t="s">
        <v>73</v>
      </c>
    </row>
    <row r="51" ht="12.75">
      <c r="A51" s="74" t="s">
        <v>71</v>
      </c>
    </row>
  </sheetData>
  <printOptions/>
  <pageMargins left="0.49" right="0.5" top="0.2" bottom="0.43" header="0.16" footer="0.2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1">
      <selection activeCell="J52" sqref="J52"/>
    </sheetView>
  </sheetViews>
  <sheetFormatPr defaultColWidth="9.140625" defaultRowHeight="12.75"/>
  <cols>
    <col min="1" max="1" width="68.28125" style="0" customWidth="1"/>
    <col min="2" max="2" width="0.42578125" style="89" hidden="1" customWidth="1"/>
    <col min="3" max="3" width="24.28125" style="89" customWidth="1"/>
    <col min="4" max="4" width="22.8515625" style="0" customWidth="1"/>
  </cols>
  <sheetData>
    <row r="1" spans="1:2" ht="24.75" customHeight="1">
      <c r="A1" s="41" t="s">
        <v>113</v>
      </c>
      <c r="B1" s="105"/>
    </row>
    <row r="2" spans="1:6" ht="16.5" customHeight="1" thickBot="1">
      <c r="A2" s="22"/>
      <c r="B2" s="105"/>
      <c r="F2" s="86"/>
    </row>
    <row r="3" spans="1:4" ht="13.5" customHeight="1" thickBot="1">
      <c r="A3" s="69"/>
      <c r="B3" s="106" t="s">
        <v>89</v>
      </c>
      <c r="C3" s="90" t="s">
        <v>90</v>
      </c>
      <c r="D3" s="90" t="s">
        <v>91</v>
      </c>
    </row>
    <row r="4" spans="1:4" s="7" customFormat="1" ht="15">
      <c r="A4" s="12" t="s">
        <v>1</v>
      </c>
      <c r="B4" s="68">
        <v>2100</v>
      </c>
      <c r="C4" s="90">
        <v>2140</v>
      </c>
      <c r="D4" s="90">
        <v>2300</v>
      </c>
    </row>
    <row r="5" spans="1:4" s="7" customFormat="1" ht="15">
      <c r="A5" s="9" t="s">
        <v>2</v>
      </c>
      <c r="B5" s="107">
        <v>50</v>
      </c>
      <c r="C5" s="91">
        <v>56</v>
      </c>
      <c r="D5" s="91">
        <v>50</v>
      </c>
    </row>
    <row r="6" spans="1:4" s="7" customFormat="1" ht="15">
      <c r="A6" s="9" t="s">
        <v>41</v>
      </c>
      <c r="B6" s="49">
        <v>200</v>
      </c>
      <c r="C6" s="92">
        <v>195</v>
      </c>
      <c r="D6" s="92">
        <v>200</v>
      </c>
    </row>
    <row r="7" spans="1:4" s="7" customFormat="1" ht="15">
      <c r="A7" s="9" t="s">
        <v>3</v>
      </c>
      <c r="B7" s="107">
        <v>2000</v>
      </c>
      <c r="C7" s="91">
        <v>2076</v>
      </c>
      <c r="D7" s="91">
        <v>2100</v>
      </c>
    </row>
    <row r="8" spans="1:4" s="7" customFormat="1" ht="15">
      <c r="A8" s="9" t="s">
        <v>24</v>
      </c>
      <c r="B8" s="49">
        <v>72</v>
      </c>
      <c r="C8" s="92">
        <v>72</v>
      </c>
      <c r="D8" s="92">
        <v>82</v>
      </c>
    </row>
    <row r="9" spans="1:4" s="7" customFormat="1" ht="15">
      <c r="A9" s="9" t="s">
        <v>8</v>
      </c>
      <c r="B9" s="107">
        <v>4100</v>
      </c>
      <c r="C9" s="91">
        <v>4142</v>
      </c>
      <c r="D9" s="91">
        <v>4600</v>
      </c>
    </row>
    <row r="10" spans="1:4" s="7" customFormat="1" ht="15">
      <c r="A10" s="9" t="s">
        <v>80</v>
      </c>
      <c r="B10" s="107">
        <v>3</v>
      </c>
      <c r="C10" s="91">
        <v>3</v>
      </c>
      <c r="D10" s="91"/>
    </row>
    <row r="11" spans="1:4" s="7" customFormat="1" ht="15">
      <c r="A11" s="9" t="s">
        <v>63</v>
      </c>
      <c r="B11" s="49">
        <v>460</v>
      </c>
      <c r="C11" s="92">
        <v>459</v>
      </c>
      <c r="D11" s="92">
        <v>460</v>
      </c>
    </row>
    <row r="12" spans="1:4" s="7" customFormat="1" ht="15">
      <c r="A12" s="9" t="s">
        <v>4</v>
      </c>
      <c r="B12" s="107">
        <v>13</v>
      </c>
      <c r="C12" s="91">
        <v>12</v>
      </c>
      <c r="D12" s="91">
        <v>12</v>
      </c>
    </row>
    <row r="13" spans="1:4" s="7" customFormat="1" ht="15">
      <c r="A13" s="9" t="s">
        <v>9</v>
      </c>
      <c r="B13" s="49">
        <v>6</v>
      </c>
      <c r="C13" s="92">
        <v>4</v>
      </c>
      <c r="D13" s="92">
        <v>1</v>
      </c>
    </row>
    <row r="14" spans="1:4" s="7" customFormat="1" ht="15">
      <c r="A14" s="73" t="s">
        <v>10</v>
      </c>
      <c r="B14" s="107">
        <v>25</v>
      </c>
      <c r="C14" s="91">
        <v>22</v>
      </c>
      <c r="D14" s="91">
        <v>22</v>
      </c>
    </row>
    <row r="15" spans="1:4" s="7" customFormat="1" ht="15">
      <c r="A15" s="10" t="s">
        <v>81</v>
      </c>
      <c r="B15" s="108">
        <v>122</v>
      </c>
      <c r="C15" s="93">
        <v>109</v>
      </c>
      <c r="D15" s="93">
        <v>100</v>
      </c>
    </row>
    <row r="16" spans="1:4" s="7" customFormat="1" ht="15">
      <c r="A16" s="114" t="s">
        <v>82</v>
      </c>
      <c r="B16" s="108">
        <v>15</v>
      </c>
      <c r="C16" s="93">
        <v>13</v>
      </c>
      <c r="D16" s="93">
        <v>0</v>
      </c>
    </row>
    <row r="17" spans="1:4" s="7" customFormat="1" ht="15">
      <c r="A17" s="145" t="s">
        <v>126</v>
      </c>
      <c r="B17" s="107">
        <v>15</v>
      </c>
      <c r="C17" s="91">
        <v>15</v>
      </c>
      <c r="D17" s="91">
        <v>0</v>
      </c>
    </row>
    <row r="18" spans="1:4" s="7" customFormat="1" ht="15.75" thickBot="1">
      <c r="A18" s="12" t="s">
        <v>5</v>
      </c>
      <c r="B18" s="109">
        <v>410</v>
      </c>
      <c r="C18" s="94">
        <v>418</v>
      </c>
      <c r="D18" s="94">
        <v>420</v>
      </c>
    </row>
    <row r="19" spans="1:4" s="7" customFormat="1" ht="15.75" customHeight="1" thickBot="1">
      <c r="A19" s="15" t="s">
        <v>47</v>
      </c>
      <c r="B19" s="117">
        <f>SUM(B4:B18)</f>
        <v>9591</v>
      </c>
      <c r="C19" s="121">
        <f>SUM(C4:C18)</f>
        <v>9736</v>
      </c>
      <c r="D19" s="121">
        <f>SUM(D4:D18)</f>
        <v>10347</v>
      </c>
    </row>
    <row r="20" spans="1:4" s="7" customFormat="1" ht="3" customHeight="1" thickBot="1">
      <c r="A20" s="14"/>
      <c r="B20" s="51"/>
      <c r="C20" s="95"/>
      <c r="D20" s="95"/>
    </row>
    <row r="21" spans="1:4" s="7" customFormat="1" ht="15" customHeight="1">
      <c r="A21" s="9" t="s">
        <v>68</v>
      </c>
      <c r="B21" s="68">
        <v>25</v>
      </c>
      <c r="C21" s="96">
        <v>25</v>
      </c>
      <c r="D21" s="96">
        <v>26</v>
      </c>
    </row>
    <row r="22" spans="1:4" s="7" customFormat="1" ht="15" customHeight="1">
      <c r="A22" s="12" t="s">
        <v>61</v>
      </c>
      <c r="B22" s="134">
        <v>149.4</v>
      </c>
      <c r="C22" s="97">
        <v>149.4</v>
      </c>
      <c r="D22" s="97">
        <v>156.9</v>
      </c>
    </row>
    <row r="23" spans="1:4" s="7" customFormat="1" ht="15" customHeight="1">
      <c r="A23" s="12" t="s">
        <v>66</v>
      </c>
      <c r="B23" s="49">
        <v>288</v>
      </c>
      <c r="C23" s="98">
        <v>289</v>
      </c>
      <c r="D23" s="98">
        <v>200</v>
      </c>
    </row>
    <row r="24" spans="1:4" s="7" customFormat="1" ht="15" customHeight="1">
      <c r="A24" s="9" t="s">
        <v>62</v>
      </c>
      <c r="B24" s="107">
        <v>7.6</v>
      </c>
      <c r="C24" s="97">
        <v>7.6</v>
      </c>
      <c r="D24" s="97"/>
    </row>
    <row r="25" spans="1:4" s="7" customFormat="1" ht="15" customHeight="1">
      <c r="A25" s="9" t="s">
        <v>83</v>
      </c>
      <c r="B25" s="49">
        <v>4261</v>
      </c>
      <c r="C25" s="98">
        <v>4261</v>
      </c>
      <c r="D25" s="98"/>
    </row>
    <row r="26" spans="1:4" s="7" customFormat="1" ht="15" customHeight="1">
      <c r="A26" s="10" t="s">
        <v>119</v>
      </c>
      <c r="B26" s="107">
        <v>467</v>
      </c>
      <c r="C26" s="97">
        <v>451</v>
      </c>
      <c r="D26" s="115"/>
    </row>
    <row r="27" spans="1:4" s="7" customFormat="1" ht="15" customHeight="1" thickBot="1">
      <c r="A27" s="10" t="s">
        <v>70</v>
      </c>
      <c r="B27" s="109">
        <v>762</v>
      </c>
      <c r="C27" s="99">
        <v>682</v>
      </c>
      <c r="D27" s="99"/>
    </row>
    <row r="28" spans="1:4" s="7" customFormat="1" ht="15.75" customHeight="1" thickBot="1">
      <c r="A28" s="11" t="s">
        <v>48</v>
      </c>
      <c r="B28" s="116">
        <f>SUM(B21:B27)</f>
        <v>5960</v>
      </c>
      <c r="C28" s="116">
        <f>SUM(C21:C27)</f>
        <v>5865</v>
      </c>
      <c r="D28" s="116">
        <f>SUM(D22:D27)</f>
        <v>356.9</v>
      </c>
    </row>
    <row r="29" spans="1:4" s="7" customFormat="1" ht="3.75" customHeight="1" thickBot="1">
      <c r="A29" s="16"/>
      <c r="B29" s="49"/>
      <c r="C29" s="98"/>
      <c r="D29" s="98"/>
    </row>
    <row r="30" spans="1:4" s="7" customFormat="1" ht="17.25" customHeight="1">
      <c r="A30" s="84" t="s">
        <v>74</v>
      </c>
      <c r="B30" s="119">
        <v>302</v>
      </c>
      <c r="C30" s="100">
        <v>308.2</v>
      </c>
      <c r="D30" s="100">
        <v>301</v>
      </c>
    </row>
    <row r="31" spans="1:4" s="7" customFormat="1" ht="17.25" customHeight="1" thickBot="1">
      <c r="A31" s="13" t="s">
        <v>75</v>
      </c>
      <c r="B31" s="120">
        <v>1900</v>
      </c>
      <c r="C31" s="101">
        <v>1597</v>
      </c>
      <c r="D31" s="101">
        <v>1900</v>
      </c>
    </row>
    <row r="32" spans="1:4" s="7" customFormat="1" ht="18" customHeight="1" thickBot="1">
      <c r="A32" s="11" t="s">
        <v>50</v>
      </c>
      <c r="B32" s="118">
        <f>SUM(B30:B31)</f>
        <v>2202</v>
      </c>
      <c r="C32" s="118">
        <f>SUM(C30:C31)</f>
        <v>1905.2</v>
      </c>
      <c r="D32" s="118">
        <f>SUM(D30:D31)</f>
        <v>2201</v>
      </c>
    </row>
    <row r="33" spans="1:4" s="7" customFormat="1" ht="4.5" customHeight="1" thickBot="1">
      <c r="A33" s="13"/>
      <c r="B33" s="112"/>
      <c r="C33" s="99"/>
      <c r="D33" s="99"/>
    </row>
    <row r="34" spans="1:4" s="7" customFormat="1" ht="15" customHeight="1" thickBot="1">
      <c r="A34" s="38" t="s">
        <v>79</v>
      </c>
      <c r="B34" s="50">
        <v>10</v>
      </c>
      <c r="C34" s="96">
        <v>0</v>
      </c>
      <c r="D34" s="96">
        <v>10</v>
      </c>
    </row>
    <row r="35" spans="1:4" s="7" customFormat="1" ht="17.25" customHeight="1" thickBot="1">
      <c r="A35" s="8" t="s">
        <v>40</v>
      </c>
      <c r="B35" s="68">
        <v>1</v>
      </c>
      <c r="C35" s="102">
        <v>1</v>
      </c>
      <c r="D35" s="102">
        <v>1</v>
      </c>
    </row>
    <row r="36" spans="1:4" s="7" customFormat="1" ht="15" customHeight="1" thickBot="1">
      <c r="A36" s="38" t="s">
        <v>69</v>
      </c>
      <c r="B36" s="68">
        <v>20</v>
      </c>
      <c r="C36" s="96">
        <v>10</v>
      </c>
      <c r="D36" s="96">
        <v>20</v>
      </c>
    </row>
    <row r="37" spans="1:4" s="7" customFormat="1" ht="15" customHeight="1" thickBot="1">
      <c r="A37" s="24" t="s">
        <v>84</v>
      </c>
      <c r="B37" s="123">
        <v>3</v>
      </c>
      <c r="C37" s="96">
        <v>3</v>
      </c>
      <c r="D37" s="96"/>
    </row>
    <row r="38" spans="1:4" s="7" customFormat="1" ht="15" customHeight="1" thickBot="1">
      <c r="A38" s="24" t="s">
        <v>43</v>
      </c>
      <c r="B38" s="123">
        <v>2</v>
      </c>
      <c r="C38" s="96">
        <v>2</v>
      </c>
      <c r="D38" s="96"/>
    </row>
    <row r="39" spans="1:4" s="7" customFormat="1" ht="17.25" customHeight="1" thickBot="1">
      <c r="A39" s="8" t="s">
        <v>58</v>
      </c>
      <c r="B39" s="122">
        <v>9</v>
      </c>
      <c r="C39" s="102">
        <v>11</v>
      </c>
      <c r="D39" s="102">
        <v>9</v>
      </c>
    </row>
    <row r="40" spans="1:4" s="7" customFormat="1" ht="17.25" customHeight="1" thickBot="1">
      <c r="A40" s="8" t="s">
        <v>19</v>
      </c>
      <c r="B40" s="123">
        <v>60</v>
      </c>
      <c r="C40" s="96">
        <v>54</v>
      </c>
      <c r="D40" s="96">
        <v>60</v>
      </c>
    </row>
    <row r="41" spans="1:4" s="7" customFormat="1" ht="17.25" customHeight="1" thickBot="1">
      <c r="A41" s="8" t="s">
        <v>85</v>
      </c>
      <c r="B41" s="123">
        <v>11</v>
      </c>
      <c r="C41" s="96">
        <v>11</v>
      </c>
      <c r="D41" s="96">
        <v>10</v>
      </c>
    </row>
    <row r="42" spans="1:4" s="7" customFormat="1" ht="17.25" customHeight="1" thickBot="1">
      <c r="A42" s="8" t="s">
        <v>39</v>
      </c>
      <c r="B42" s="123">
        <v>58</v>
      </c>
      <c r="C42" s="96">
        <v>58</v>
      </c>
      <c r="D42" s="96">
        <v>58</v>
      </c>
    </row>
    <row r="43" spans="1:4" s="7" customFormat="1" ht="17.25" customHeight="1" thickBot="1">
      <c r="A43" s="8" t="s">
        <v>11</v>
      </c>
      <c r="B43" s="123">
        <v>20</v>
      </c>
      <c r="C43" s="96">
        <v>13</v>
      </c>
      <c r="D43" s="96">
        <v>34</v>
      </c>
    </row>
    <row r="44" spans="1:4" s="7" customFormat="1" ht="17.25" customHeight="1" thickBot="1">
      <c r="A44" s="8" t="s">
        <v>18</v>
      </c>
      <c r="B44" s="123">
        <v>35</v>
      </c>
      <c r="C44" s="96">
        <v>34</v>
      </c>
      <c r="D44" s="96">
        <v>35</v>
      </c>
    </row>
    <row r="45" spans="1:4" s="7" customFormat="1" ht="17.25" customHeight="1" thickBot="1">
      <c r="A45" s="8" t="s">
        <v>86</v>
      </c>
      <c r="B45" s="123">
        <v>16</v>
      </c>
      <c r="C45" s="96">
        <v>17</v>
      </c>
      <c r="D45" s="96">
        <v>20</v>
      </c>
    </row>
    <row r="46" spans="1:4" s="7" customFormat="1" ht="16.5" thickBot="1">
      <c r="A46" s="24" t="s">
        <v>87</v>
      </c>
      <c r="B46" s="123">
        <v>113</v>
      </c>
      <c r="C46" s="96">
        <v>114</v>
      </c>
      <c r="D46" s="96">
        <v>101</v>
      </c>
    </row>
    <row r="47" spans="1:4" s="7" customFormat="1" ht="16.5" thickBot="1">
      <c r="A47" s="11" t="s">
        <v>59</v>
      </c>
      <c r="B47" s="51">
        <v>2</v>
      </c>
      <c r="C47" s="96">
        <v>1</v>
      </c>
      <c r="D47" s="96">
        <v>2</v>
      </c>
    </row>
    <row r="48" spans="1:4" s="7" customFormat="1" ht="16.5" thickBot="1">
      <c r="A48" s="15" t="s">
        <v>88</v>
      </c>
      <c r="B48" s="124">
        <v>2</v>
      </c>
      <c r="C48" s="95">
        <v>2</v>
      </c>
      <c r="D48" s="95"/>
    </row>
    <row r="49" spans="1:4" s="7" customFormat="1" ht="17.25" customHeight="1" thickBot="1">
      <c r="A49" s="72" t="s">
        <v>13</v>
      </c>
      <c r="B49" s="111">
        <v>6</v>
      </c>
      <c r="C49" s="98">
        <v>5</v>
      </c>
      <c r="D49" s="98">
        <v>2</v>
      </c>
    </row>
    <row r="50" spans="1:4" s="7" customFormat="1" ht="17.25" customHeight="1" thickBot="1">
      <c r="A50" s="24" t="s">
        <v>14</v>
      </c>
      <c r="B50" s="123">
        <v>1</v>
      </c>
      <c r="C50" s="96">
        <v>1</v>
      </c>
      <c r="D50" s="96">
        <v>1</v>
      </c>
    </row>
    <row r="51" spans="1:4" s="7" customFormat="1" ht="18" customHeight="1" thickBot="1">
      <c r="A51" s="85" t="s">
        <v>51</v>
      </c>
      <c r="B51" s="125">
        <f>SUM(B34:B50)</f>
        <v>369</v>
      </c>
      <c r="C51" s="103">
        <f>SUM(C34:C50)</f>
        <v>337</v>
      </c>
      <c r="D51" s="103">
        <f>SUM(D34:D50)</f>
        <v>363</v>
      </c>
    </row>
    <row r="52" spans="1:4" ht="26.25" customHeight="1" thickBot="1">
      <c r="A52" s="88" t="s">
        <v>6</v>
      </c>
      <c r="B52" s="110">
        <f>SUM(B51+B32+B28+B19)</f>
        <v>18122</v>
      </c>
      <c r="C52" s="104">
        <f>SUM(C51+C32+C28+C19)</f>
        <v>17843.2</v>
      </c>
      <c r="D52" s="104">
        <f>SUM(D51+D32+D28+D19)</f>
        <v>13267.9</v>
      </c>
    </row>
    <row r="53" spans="1:2" ht="23.25" customHeight="1">
      <c r="A53" s="4"/>
      <c r="B53" s="113"/>
    </row>
    <row r="54" ht="16.5" customHeight="1">
      <c r="A54" s="21"/>
    </row>
    <row r="55" spans="1:2" ht="10.5" customHeight="1">
      <c r="A55" s="4"/>
      <c r="B55" s="113"/>
    </row>
    <row r="56" ht="14.25">
      <c r="A56" s="21"/>
    </row>
    <row r="57" ht="14.25">
      <c r="A57" s="21"/>
    </row>
    <row r="58" ht="12" customHeight="1">
      <c r="A58" s="21"/>
    </row>
    <row r="59" ht="6.75" customHeight="1">
      <c r="A59" s="21"/>
    </row>
    <row r="60" ht="14.25">
      <c r="A60" s="21"/>
    </row>
    <row r="61" ht="14.25">
      <c r="A61" s="1"/>
    </row>
  </sheetData>
  <printOptions gridLines="1"/>
  <pageMargins left="0.75" right="0.75" top="1" bottom="1" header="0.4921259845" footer="0.49212598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1" topLeftCell="BM2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67.7109375" style="0" customWidth="1"/>
    <col min="2" max="2" width="0.2890625" style="45" hidden="1" customWidth="1"/>
    <col min="3" max="3" width="16.28125" style="0" customWidth="1"/>
    <col min="4" max="4" width="16.140625" style="0" customWidth="1"/>
  </cols>
  <sheetData>
    <row r="1" spans="1:3" ht="30.75" customHeight="1" thickBot="1">
      <c r="A1" s="75" t="s">
        <v>115</v>
      </c>
      <c r="B1" s="35"/>
      <c r="C1" s="35"/>
    </row>
    <row r="2" spans="1:4" ht="16.5" customHeight="1" thickBot="1">
      <c r="A2" s="82"/>
      <c r="B2" s="36" t="s">
        <v>92</v>
      </c>
      <c r="C2" s="36" t="s">
        <v>90</v>
      </c>
      <c r="D2" s="36" t="s">
        <v>91</v>
      </c>
    </row>
    <row r="3" spans="1:4" ht="3.75" customHeight="1" thickBot="1">
      <c r="A3" s="29"/>
      <c r="B3" s="36"/>
      <c r="C3" s="36"/>
      <c r="D3" s="36"/>
    </row>
    <row r="4" spans="1:4" ht="15" customHeight="1" thickBot="1">
      <c r="A4" s="83" t="s">
        <v>23</v>
      </c>
      <c r="B4" s="37">
        <v>22</v>
      </c>
      <c r="C4" s="37">
        <v>20</v>
      </c>
      <c r="D4" s="37">
        <v>21.9</v>
      </c>
    </row>
    <row r="5" spans="1:4" ht="15" customHeight="1" thickBot="1">
      <c r="A5" s="83" t="s">
        <v>106</v>
      </c>
      <c r="B5" s="37">
        <v>3</v>
      </c>
      <c r="C5" s="37">
        <v>3</v>
      </c>
      <c r="D5" s="37">
        <v>3</v>
      </c>
    </row>
    <row r="6" spans="1:4" ht="15.75" thickBot="1">
      <c r="A6" s="30" t="s">
        <v>121</v>
      </c>
      <c r="B6" s="130">
        <v>1613.6</v>
      </c>
      <c r="C6" s="130">
        <v>1354</v>
      </c>
      <c r="D6" s="130">
        <v>1669</v>
      </c>
    </row>
    <row r="7" spans="1:4" ht="15.75" thickBot="1">
      <c r="A7" s="32" t="s">
        <v>67</v>
      </c>
      <c r="B7" s="131">
        <v>685</v>
      </c>
      <c r="C7" s="131">
        <v>529</v>
      </c>
      <c r="D7" s="131">
        <v>686</v>
      </c>
    </row>
    <row r="8" spans="1:4" ht="15.75" thickBot="1">
      <c r="A8" s="33" t="s">
        <v>45</v>
      </c>
      <c r="B8" s="76">
        <v>10</v>
      </c>
      <c r="C8" s="76">
        <v>10</v>
      </c>
      <c r="D8" s="76">
        <v>10</v>
      </c>
    </row>
    <row r="9" spans="1:4" ht="15.75" thickBot="1">
      <c r="A9" s="33" t="s">
        <v>15</v>
      </c>
      <c r="B9" s="137">
        <v>890</v>
      </c>
      <c r="C9" s="37">
        <v>686</v>
      </c>
      <c r="D9" s="77">
        <v>281</v>
      </c>
    </row>
    <row r="10" spans="1:4" ht="15.75" thickBot="1">
      <c r="A10" s="136" t="s">
        <v>107</v>
      </c>
      <c r="B10" s="138">
        <v>472</v>
      </c>
      <c r="C10" s="132">
        <v>470</v>
      </c>
      <c r="D10" s="132">
        <v>830</v>
      </c>
    </row>
    <row r="11" spans="1:4" ht="15.75" thickBot="1">
      <c r="A11" s="139" t="s">
        <v>93</v>
      </c>
      <c r="B11" s="137">
        <v>8</v>
      </c>
      <c r="C11" s="37">
        <v>8</v>
      </c>
      <c r="D11" s="77">
        <v>28</v>
      </c>
    </row>
    <row r="12" spans="1:4" ht="15.75" thickBot="1">
      <c r="A12" s="136" t="s">
        <v>108</v>
      </c>
      <c r="B12" s="138">
        <v>7703</v>
      </c>
      <c r="C12" s="132">
        <v>7656</v>
      </c>
      <c r="D12" s="132">
        <v>1000</v>
      </c>
    </row>
    <row r="13" spans="1:4" ht="15.75" thickBot="1">
      <c r="A13" s="31" t="s">
        <v>94</v>
      </c>
      <c r="B13" s="37">
        <v>79</v>
      </c>
      <c r="C13" s="37">
        <v>79</v>
      </c>
      <c r="D13" s="37">
        <v>79</v>
      </c>
    </row>
    <row r="14" spans="1:4" ht="15.75" thickBot="1">
      <c r="A14" s="32" t="s">
        <v>20</v>
      </c>
      <c r="B14" s="36">
        <v>45</v>
      </c>
      <c r="C14" s="36">
        <v>35</v>
      </c>
      <c r="D14" s="36">
        <v>25</v>
      </c>
    </row>
    <row r="15" spans="1:4" ht="15.75" thickBot="1">
      <c r="A15" s="33" t="s">
        <v>25</v>
      </c>
      <c r="B15" s="137">
        <v>770</v>
      </c>
      <c r="C15" s="37">
        <v>750</v>
      </c>
      <c r="D15" s="77">
        <v>260</v>
      </c>
    </row>
    <row r="16" spans="1:4" ht="15.75" thickBot="1">
      <c r="A16" s="139" t="s">
        <v>109</v>
      </c>
      <c r="B16" s="138">
        <v>100</v>
      </c>
      <c r="C16" s="132">
        <v>0</v>
      </c>
      <c r="D16" s="132">
        <v>400</v>
      </c>
    </row>
    <row r="17" spans="1:4" ht="15.75" thickBot="1">
      <c r="A17" s="33" t="s">
        <v>123</v>
      </c>
      <c r="B17" s="140">
        <v>990</v>
      </c>
      <c r="C17" s="129">
        <v>984</v>
      </c>
      <c r="D17" s="129">
        <v>1100</v>
      </c>
    </row>
    <row r="18" spans="1:4" ht="15.75" thickBot="1">
      <c r="A18" s="136" t="s">
        <v>122</v>
      </c>
      <c r="B18" s="138">
        <v>20</v>
      </c>
      <c r="C18" s="132">
        <v>4</v>
      </c>
      <c r="D18" s="132">
        <v>255</v>
      </c>
    </row>
    <row r="19" spans="1:4" ht="15.75" thickBot="1">
      <c r="A19" s="30" t="s">
        <v>36</v>
      </c>
      <c r="B19" s="37">
        <v>16</v>
      </c>
      <c r="C19" s="37">
        <v>15</v>
      </c>
      <c r="D19" s="37">
        <v>26</v>
      </c>
    </row>
    <row r="20" spans="1:4" ht="15.75" thickBot="1">
      <c r="A20" s="30" t="s">
        <v>46</v>
      </c>
      <c r="B20" s="37">
        <v>7</v>
      </c>
      <c r="C20" s="37">
        <v>6</v>
      </c>
      <c r="D20" s="37">
        <v>6</v>
      </c>
    </row>
    <row r="21" spans="1:4" ht="15.75" thickBot="1">
      <c r="A21" s="83" t="s">
        <v>16</v>
      </c>
      <c r="B21" s="37">
        <v>27</v>
      </c>
      <c r="C21" s="37">
        <v>10</v>
      </c>
      <c r="D21" s="37">
        <v>25</v>
      </c>
    </row>
    <row r="22" spans="1:4" ht="15.75" thickBot="1">
      <c r="A22" s="63" t="s">
        <v>69</v>
      </c>
      <c r="B22" s="37">
        <v>22</v>
      </c>
      <c r="C22" s="37">
        <v>12</v>
      </c>
      <c r="D22" s="37">
        <v>18</v>
      </c>
    </row>
    <row r="23" spans="1:4" ht="16.5" customHeight="1" thickBot="1">
      <c r="A23" s="141" t="s">
        <v>42</v>
      </c>
      <c r="B23" s="37">
        <v>48</v>
      </c>
      <c r="C23" s="37">
        <v>34</v>
      </c>
      <c r="D23" s="37">
        <v>44</v>
      </c>
    </row>
    <row r="24" spans="1:4" ht="15.75" thickBot="1">
      <c r="A24" s="33" t="s">
        <v>43</v>
      </c>
      <c r="B24" s="137">
        <v>225</v>
      </c>
      <c r="C24" s="37">
        <v>210</v>
      </c>
      <c r="D24" s="77">
        <v>468</v>
      </c>
    </row>
    <row r="25" spans="1:4" ht="15.75" thickBot="1">
      <c r="A25" s="136" t="s">
        <v>110</v>
      </c>
      <c r="B25" s="138">
        <v>1738</v>
      </c>
      <c r="C25" s="132">
        <v>1738</v>
      </c>
      <c r="D25" s="132">
        <v>850</v>
      </c>
    </row>
    <row r="26" spans="1:4" ht="15.75" thickBot="1">
      <c r="A26" s="32" t="s">
        <v>38</v>
      </c>
      <c r="B26" s="37">
        <v>10</v>
      </c>
      <c r="C26" s="37">
        <v>10</v>
      </c>
      <c r="D26" s="37">
        <v>7</v>
      </c>
    </row>
    <row r="27" spans="1:4" ht="15.75" thickBot="1">
      <c r="A27" s="83" t="s">
        <v>17</v>
      </c>
      <c r="B27" s="37">
        <v>50</v>
      </c>
      <c r="C27" s="37">
        <v>35</v>
      </c>
      <c r="D27" s="37">
        <v>45</v>
      </c>
    </row>
    <row r="28" spans="1:4" ht="15.75" thickBot="1">
      <c r="A28" s="32" t="s">
        <v>19</v>
      </c>
      <c r="B28" s="37">
        <v>12</v>
      </c>
      <c r="C28" s="37">
        <v>10</v>
      </c>
      <c r="D28" s="37">
        <v>10</v>
      </c>
    </row>
    <row r="29" spans="1:4" ht="15.75" thickBot="1">
      <c r="A29" s="33" t="s">
        <v>85</v>
      </c>
      <c r="B29" s="37">
        <v>320</v>
      </c>
      <c r="C29" s="37">
        <v>307</v>
      </c>
      <c r="D29" s="37">
        <v>260</v>
      </c>
    </row>
    <row r="30" spans="1:4" ht="15.75" thickBot="1">
      <c r="A30" s="136" t="s">
        <v>111</v>
      </c>
      <c r="B30" s="132">
        <v>150</v>
      </c>
      <c r="C30" s="132">
        <v>148</v>
      </c>
      <c r="D30" s="132">
        <v>150</v>
      </c>
    </row>
    <row r="31" spans="1:4" ht="15.75" thickBot="1">
      <c r="A31" s="126" t="s">
        <v>95</v>
      </c>
      <c r="B31" s="37">
        <v>34</v>
      </c>
      <c r="C31" s="132">
        <v>34</v>
      </c>
      <c r="D31" s="132"/>
    </row>
    <row r="32" spans="1:4" ht="15.75" customHeight="1" thickBot="1">
      <c r="A32" s="143" t="s">
        <v>44</v>
      </c>
      <c r="B32" s="37">
        <v>3</v>
      </c>
      <c r="C32" s="37">
        <v>3</v>
      </c>
      <c r="D32" s="37">
        <v>3</v>
      </c>
    </row>
    <row r="33" spans="1:4" ht="15.75" thickBot="1">
      <c r="A33" s="33" t="s">
        <v>11</v>
      </c>
      <c r="B33" s="142">
        <v>40</v>
      </c>
      <c r="C33" s="36">
        <v>10</v>
      </c>
      <c r="D33" s="36">
        <v>63</v>
      </c>
    </row>
    <row r="34" spans="1:4" ht="15.75" thickBot="1">
      <c r="A34" s="136" t="s">
        <v>112</v>
      </c>
      <c r="B34" s="144">
        <v>2505</v>
      </c>
      <c r="C34" s="133">
        <v>2503</v>
      </c>
      <c r="D34" s="133">
        <v>245</v>
      </c>
    </row>
    <row r="35" spans="1:4" ht="15.75" thickBot="1">
      <c r="A35" s="83" t="s">
        <v>21</v>
      </c>
      <c r="B35" s="37">
        <v>26</v>
      </c>
      <c r="C35" s="37">
        <v>25</v>
      </c>
      <c r="D35" s="37">
        <v>25</v>
      </c>
    </row>
    <row r="36" spans="1:4" ht="15.75" customHeight="1" thickBot="1">
      <c r="A36" s="32" t="s">
        <v>18</v>
      </c>
      <c r="B36" s="37">
        <v>526</v>
      </c>
      <c r="C36" s="37">
        <v>515</v>
      </c>
      <c r="D36" s="37">
        <v>525</v>
      </c>
    </row>
    <row r="37" spans="1:4" ht="15.75" thickBot="1">
      <c r="A37" s="83" t="s">
        <v>22</v>
      </c>
      <c r="B37" s="37">
        <v>78</v>
      </c>
      <c r="C37" s="37">
        <v>70</v>
      </c>
      <c r="D37" s="37">
        <v>76</v>
      </c>
    </row>
    <row r="38" spans="1:4" ht="15.75" thickBot="1">
      <c r="A38" s="32" t="s">
        <v>54</v>
      </c>
      <c r="B38" s="37">
        <v>48</v>
      </c>
      <c r="C38" s="37">
        <v>18</v>
      </c>
      <c r="D38" s="37">
        <v>72</v>
      </c>
    </row>
    <row r="39" spans="1:4" ht="15.75" thickBot="1">
      <c r="A39" s="30" t="s">
        <v>55</v>
      </c>
      <c r="B39" s="128">
        <v>626</v>
      </c>
      <c r="C39" s="128">
        <v>562</v>
      </c>
      <c r="D39" s="128">
        <v>611</v>
      </c>
    </row>
    <row r="40" spans="1:4" ht="15.75" thickBot="1">
      <c r="A40" s="33" t="s">
        <v>96</v>
      </c>
      <c r="B40" s="77">
        <v>3</v>
      </c>
      <c r="C40" s="77">
        <v>2</v>
      </c>
      <c r="D40" s="77">
        <v>5</v>
      </c>
    </row>
    <row r="41" spans="1:4" ht="15.75" thickBot="1">
      <c r="A41" s="83" t="s">
        <v>97</v>
      </c>
      <c r="B41" s="37">
        <v>25</v>
      </c>
      <c r="C41" s="37">
        <v>0</v>
      </c>
      <c r="D41" s="37">
        <v>25</v>
      </c>
    </row>
    <row r="42" spans="1:4" ht="15.75" thickBot="1">
      <c r="A42" s="33" t="s">
        <v>98</v>
      </c>
      <c r="B42" s="132">
        <v>162</v>
      </c>
      <c r="C42" s="132">
        <v>162</v>
      </c>
      <c r="D42" s="132">
        <v>0</v>
      </c>
    </row>
    <row r="43" spans="1:4" ht="15.75" thickBot="1">
      <c r="A43" s="33" t="s">
        <v>12</v>
      </c>
      <c r="B43" s="137">
        <v>112</v>
      </c>
      <c r="C43" s="37">
        <v>66.6</v>
      </c>
      <c r="D43" s="77">
        <v>278</v>
      </c>
    </row>
    <row r="44" spans="1:4" ht="15.75" thickBot="1">
      <c r="A44" s="33" t="s">
        <v>127</v>
      </c>
      <c r="B44" s="137"/>
      <c r="C44" s="132">
        <v>1261</v>
      </c>
      <c r="D44" s="132">
        <v>0</v>
      </c>
    </row>
    <row r="45" spans="1:4" ht="15.75" thickBot="1">
      <c r="A45" s="30" t="s">
        <v>56</v>
      </c>
      <c r="B45" s="37">
        <v>776</v>
      </c>
      <c r="C45" s="37">
        <v>730</v>
      </c>
      <c r="D45" s="37">
        <v>872</v>
      </c>
    </row>
    <row r="46" spans="1:4" ht="15.75" thickBot="1">
      <c r="A46" s="32" t="s">
        <v>103</v>
      </c>
      <c r="B46" s="37">
        <v>25</v>
      </c>
      <c r="C46" s="37">
        <v>23.4</v>
      </c>
      <c r="D46" s="37"/>
    </row>
    <row r="47" spans="1:4" ht="15.75" thickBot="1">
      <c r="A47" s="32" t="s">
        <v>104</v>
      </c>
      <c r="B47" s="37"/>
      <c r="C47" s="37"/>
      <c r="D47" s="37"/>
    </row>
    <row r="48" spans="1:4" ht="15.75" thickBot="1">
      <c r="A48" s="32" t="s">
        <v>102</v>
      </c>
      <c r="B48" s="37"/>
      <c r="C48" s="37"/>
      <c r="D48" s="37">
        <v>26</v>
      </c>
    </row>
    <row r="49" spans="1:4" ht="15.75" thickBot="1">
      <c r="A49" s="30" t="s">
        <v>13</v>
      </c>
      <c r="B49" s="37">
        <v>1214.4</v>
      </c>
      <c r="C49" s="37">
        <v>1177</v>
      </c>
      <c r="D49" s="37">
        <v>1316</v>
      </c>
    </row>
    <row r="50" spans="1:4" ht="15.75" thickBot="1">
      <c r="A50" s="32" t="s">
        <v>99</v>
      </c>
      <c r="B50" s="37"/>
      <c r="C50" s="37"/>
      <c r="D50" s="37">
        <v>64</v>
      </c>
    </row>
    <row r="51" spans="1:4" ht="15.75" customHeight="1" thickBot="1">
      <c r="A51" s="33" t="s">
        <v>57</v>
      </c>
      <c r="B51" s="127">
        <v>22</v>
      </c>
      <c r="C51" s="127">
        <v>-6</v>
      </c>
      <c r="D51" s="127">
        <v>342</v>
      </c>
    </row>
    <row r="52" spans="1:4" ht="15.75" customHeight="1" thickBot="1">
      <c r="A52" s="33" t="s">
        <v>101</v>
      </c>
      <c r="B52" s="37">
        <v>1</v>
      </c>
      <c r="C52" s="37">
        <v>1</v>
      </c>
      <c r="D52" s="37">
        <v>23</v>
      </c>
    </row>
    <row r="53" spans="1:4" ht="15.75" thickBot="1">
      <c r="A53" s="32" t="s">
        <v>100</v>
      </c>
      <c r="B53" s="37">
        <v>10</v>
      </c>
      <c r="C53" s="37">
        <v>8</v>
      </c>
      <c r="D53" s="37">
        <v>8</v>
      </c>
    </row>
    <row r="54" spans="1:4" s="5" customFormat="1" ht="21" customHeight="1" thickBot="1">
      <c r="A54" s="135" t="s">
        <v>116</v>
      </c>
      <c r="B54" s="70">
        <f>SUM(B4:B53)</f>
        <v>22272</v>
      </c>
      <c r="C54" s="70">
        <f>SUM(C4:C53)</f>
        <v>22288</v>
      </c>
      <c r="D54" s="70">
        <f>SUM(D4:D53)</f>
        <v>13135.9</v>
      </c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</sheetData>
  <printOptions gridLines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&amp;CStránka &amp;P z &amp;N</oddFoot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Šimík</dc:creator>
  <cp:keywords/>
  <dc:description/>
  <cp:lastModifiedBy>Dell</cp:lastModifiedBy>
  <cp:lastPrinted>2018-02-09T07:40:03Z</cp:lastPrinted>
  <dcterms:created xsi:type="dcterms:W3CDTF">2003-01-08T21:40:52Z</dcterms:created>
  <dcterms:modified xsi:type="dcterms:W3CDTF">2018-02-09T15:49:10Z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1042295077</vt:i4>
  </property>
  <property fmtid="{D5CDD505-2E9C-101B-9397-08002B2CF9AE}" pid="3" name="_EmailSubject">
    <vt:lpwstr>Rozpočet</vt:lpwstr>
  </property>
  <property fmtid="{D5CDD505-2E9C-101B-9397-08002B2CF9AE}" pid="4" name="_AuthorEmail">
    <vt:lpwstr>robert.simik@quick.cz</vt:lpwstr>
  </property>
  <property fmtid="{D5CDD505-2E9C-101B-9397-08002B2CF9AE}" pid="5" name="_AuthorEmailDisplayName">
    <vt:lpwstr>Robert Šimík</vt:lpwstr>
  </property>
  <property fmtid="{D5CDD505-2E9C-101B-9397-08002B2CF9AE}" pid="6" name="_ReviewingToolsShownOnce">
    <vt:lpwstr/>
  </property>
</Properties>
</file>